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Sheet1!$A$4:$W$22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<sst xmlns="http://schemas.openxmlformats.org/spreadsheetml/2006/main" count="159" uniqueCount="125">
  <si>
    <t>鄯善县2025年中央、自治区第二批财政衔接推进乡村振兴补助资金（巩固拓展脱贫攻坚成果和乡村振兴任务）项目计划公示表</t>
  </si>
  <si>
    <t>填报单位（盖章）：鄯善县委农村工作领导小组暨乡村振兴领导小组办公室</t>
  </si>
  <si>
    <t>填报日期：2025年6月26日</t>
  </si>
  <si>
    <t>序号</t>
  </si>
  <si>
    <t>项目库编号</t>
  </si>
  <si>
    <t>项目名称</t>
  </si>
  <si>
    <t>项目   类别</t>
  </si>
  <si>
    <t>项目子类型</t>
  </si>
  <si>
    <t>建设性质</t>
  </si>
  <si>
    <t>实施地点</t>
  </si>
  <si>
    <t>主要建设内容</t>
  </si>
  <si>
    <t>建设单位</t>
  </si>
  <si>
    <t>建设规模</t>
  </si>
  <si>
    <t>资金规模   （万元）</t>
  </si>
  <si>
    <t>资金来源（万元）</t>
  </si>
  <si>
    <t>责任单位</t>
  </si>
  <si>
    <t>责任人</t>
  </si>
  <si>
    <t>绩效目标</t>
  </si>
  <si>
    <t>受益户数情况</t>
  </si>
  <si>
    <t>受益人口情况</t>
  </si>
  <si>
    <t>中央衔接资金</t>
  </si>
  <si>
    <t>自治区衔接资金</t>
  </si>
  <si>
    <t>其他涉农整合资金</t>
  </si>
  <si>
    <t>地方政府债券资金</t>
  </si>
  <si>
    <t>其他资金</t>
  </si>
  <si>
    <t>受益户户数</t>
  </si>
  <si>
    <t>其中：受益脱贫户户数</t>
  </si>
  <si>
    <t>受益人口数</t>
  </si>
  <si>
    <t>其中：受益脱贫人口数</t>
  </si>
  <si>
    <t>SSX2025100</t>
  </si>
  <si>
    <t>鲁克沁镇公共照明设施建设项目（443盏）</t>
  </si>
  <si>
    <t>乡村建设行动</t>
  </si>
  <si>
    <t>农村公共服务-公共照明设施</t>
  </si>
  <si>
    <t>新建</t>
  </si>
  <si>
    <t>迪汗苏村，阔纳夏村，英夏买里村</t>
  </si>
  <si>
    <t>鲁克沁镇安装路灯443盏，其中：安装单臂10米高太阳能路灯179盏（迪汗苏村），0.48万元/盏，小计85.92万元；安装10米高双臂太阳能路灯264盏（阔纳夏村135盏、英夏买里村129盏），0.58万元/盏，小计153.12万元；项目总投资239.04万元。</t>
  </si>
  <si>
    <t>盏</t>
  </si>
  <si>
    <t>鲁克沁镇人民政府</t>
  </si>
  <si>
    <t>李金山13699918828</t>
  </si>
  <si>
    <t>鲁克沁镇作为区域发展的重要组成部分，夜间照明设施的完善对于提升居民生活质量、促进夜间经济发展及保障交通安全具有重要意义。项目实施后村容村貌将得到显著改善、有助于不断提升群众的满意感，获得感，幸福感。</t>
  </si>
  <si>
    <t>鲁克沁镇合计</t>
  </si>
  <si>
    <t>SSX2025107</t>
  </si>
  <si>
    <t>辟展镇环卫设备采购项目（垃圾桶、电动三轮垃圾清运车）</t>
  </si>
  <si>
    <t>人居环境整治-农村垃圾治理</t>
  </si>
  <si>
    <t>兰干村、克其克村、马场村、小东湖村、树柏沟村、大东湖村、英也尔村、乔克塔木村、卡格托尔村</t>
  </si>
  <si>
    <t>购置垃圾桶286个，其中：克其克村98个，马场村98个，小东湖村90个，0.05万元/个，计14.3万元；购置三轮电动垃圾清运车10辆，其中：树柏沟村、大东湖村、小东湖村各2辆，兰干村、乔克塔木村、英也尔村、卡格托尔村各1辆，1.8万元/辆，计18万元，合计32.3万元。</t>
  </si>
  <si>
    <t>个，辆</t>
  </si>
  <si>
    <t>286，10</t>
  </si>
  <si>
    <t>辟展镇人民政府</t>
  </si>
  <si>
    <t>方双双</t>
  </si>
  <si>
    <t>加强基础设施建设，改善各村人居环境和村容村貌，提高村级垃圾转运能力，加强美丽乡村建设和提升百姓幸福指数。</t>
  </si>
  <si>
    <t>SSX2025108</t>
  </si>
  <si>
    <t>辟展镇库尔干村水泥道路建设项目</t>
  </si>
  <si>
    <t>农村基础设施
-农村道路建设</t>
  </si>
  <si>
    <t>库尔干村</t>
  </si>
  <si>
    <t>新建水泥道路1.1公里，其中：3米宽道路0.75公里，40万元/公里，计30万元；5米宽道路0.35公里，57万元/公里，合计19.95万元，合计49.95万元（含前期费用）。</t>
  </si>
  <si>
    <t>公里</t>
  </si>
  <si>
    <t>项目建成后有效改善群众出行道路环境，提高群众出行安全性，降低农产品运输成本，提高运输效率。</t>
  </si>
  <si>
    <t>SSX2025109</t>
  </si>
  <si>
    <t>辟展镇机电井设备更换建设项目</t>
  </si>
  <si>
    <t>产业发展</t>
  </si>
  <si>
    <t>配套设施项目-小型农田水利设施建设</t>
  </si>
  <si>
    <t>兰干村、马场村</t>
  </si>
  <si>
    <t>①购置水泵20台，其中：37kw机电井水泵4台（兰干村2台，马场村2台），1.2万元/台，计4.8万元；30kw水泵1台（马场村），1.1万元/台，计1.1万元；18kw水泵3台（兰干村），0.95万元/台，计2.85万元；15kw水泵8台（兰干村），0.9万元/台，计7.2万元；12kw水泵4台（兰干村），0.85万元/台，计3.4万元，合计19.35万元；②6寸6米抽水管42根（马场村），0.06万元/根，计2.52万元；4寸6米抽水管97根（兰干村），0.04万元/根，计3.88万元；3寸6米抽水管43根（兰干村），0.035万元/根，计1.505万元，合计7.905万元；③电缆线3940米（兰干村3163米，马场村777米），45元/米，合计17.73万元；④启动柜20个（兰干村17个，马场村3个），0.45万元/个，合计9万元；⑤兰干村安装增容80kw变压器3个（含电线杆、四合一柜子、配电箱、跌落保险、安装费等附件），4.5万元/个，计13.5万元；兰干村、马场村安装增容100kw变压器各1个（含电线杆、四合一柜子、配电箱、跌落保险、安装费等附件），4.7万元/个，计9.4万元。合计22.9万元；⑥安装低压线路1650米，其中：兰干村1550米，马场村100米，30元/米，合计4.95万元，项目总投资81.835万元。</t>
  </si>
  <si>
    <t>台</t>
  </si>
  <si>
    <t>项目建成后可有效提高灌溉效率，解决春夏秋三季农作物用水困难，保障耕地有效灌溉，机电井更新后，增加出水量，可灌溉8000亩葡萄地。</t>
  </si>
  <si>
    <t>辟展镇合计</t>
  </si>
  <si>
    <t>SSX2025111</t>
  </si>
  <si>
    <t>七克台镇环卫设备采购项目</t>
  </si>
  <si>
    <t>巴喀村、库木坎村、七克台村、黄家坎村、亚坎村</t>
  </si>
  <si>
    <t>购置6立方垃圾车5辆，其中：巴喀村1辆，库木坎村1辆，黄家坎村1辆，七克台村1辆，亚坎村1辆，22.5万元/辆，小计112.5万元；购置垃圾桶750个，其中：巴喀村180个，库木坎村180个,七克台村150个，黄家坎村120个，亚坎村120个，500元/个，小计37.5万元；合计150万元。</t>
  </si>
  <si>
    <t>辆</t>
  </si>
  <si>
    <t>七克台镇人民政府</t>
  </si>
  <si>
    <t>张德基13999698033</t>
  </si>
  <si>
    <t>通过本项目实施，增强七克台镇5个村提升人居环境整治硬件能力，改善村容村貌，美化环境。</t>
  </si>
  <si>
    <t>七克台镇合计</t>
  </si>
  <si>
    <t>SSX2025114</t>
  </si>
  <si>
    <t>鄯善镇巴扎村牛羊副产品加工车间建设项目</t>
  </si>
  <si>
    <t>加工流通项目-产地初加工和精深加工</t>
  </si>
  <si>
    <t>巴扎村</t>
  </si>
  <si>
    <t>（1）牛羊副产品加工车间1座，500平方米，0.27 万元/平方米，计135万元；（2）场地硬化200平方米，厚20公分,0.012万元/平方米，计2.4万元；（3）给水管线80米, 0.05万元/米，计4万元；（4）排水管线80米，0.06万元/米，计4.8万元；（5）消防管线80米，0.05万元/米，计4万元；（6）电缆120米，0.05万元/米，计6万元；（7）空气源热泵，18.8万元/套，计18.8万元。合计175万元（含项目前期费）。</t>
  </si>
  <si>
    <t>平方米</t>
  </si>
  <si>
    <t>鄯善县鄯善镇人民政府</t>
  </si>
  <si>
    <t>马建忠</t>
  </si>
  <si>
    <t>此项目实施可以提高当地牛羊副产品的加工水平和产品质量，满足市场需求，带动周边农户参与牛羊养殖、运输等相关产业，增加农民收入，促进当地经济发展，同时通过资产出租等方式壮大村集体经济收入。</t>
  </si>
  <si>
    <t>SSX2025115</t>
  </si>
  <si>
    <t>鄯善镇巴扎村牛羊副产品加工设备采购项目</t>
  </si>
  <si>
    <t>1、购置牛头羊头加工流水线生产设备1组，小计54.6万元；
2、购置牛蹄羊蹄加工流水线生产设备1组，小计53.7万元；
3、购置肚加工生产设备1组，小计7.5万元；
以上共计115.8万元。</t>
  </si>
  <si>
    <t>组</t>
  </si>
  <si>
    <t>通过此项目设备投入使用后，可以提高牛羊副产品加工效率和产品质量，降低生产成本，带动相关产业发展，增加村级集体经济收入。</t>
  </si>
  <si>
    <t>鄯善镇合计</t>
  </si>
  <si>
    <t>SSX2025116</t>
  </si>
  <si>
    <t>鄯善县庭院经济补助项目</t>
  </si>
  <si>
    <t>生产项目-种植业基地</t>
  </si>
  <si>
    <t>鲁克沁镇</t>
  </si>
  <si>
    <t>全县庭院经济73户，种植面积约32.55亩，按每亩1000元的标准进行补助，计3.255万元。</t>
  </si>
  <si>
    <t>亩</t>
  </si>
  <si>
    <t>鄯善县农业农村局</t>
  </si>
  <si>
    <t>阿不都卡德尔·艾沙</t>
  </si>
  <si>
    <t>增加帮扶对象的庭院经济收入，提高其从事农业生产的积极性和投入意愿，促进农业产业升级和结构调整，随着特色种植效益的提升和收入的增加，帮扶对象的生活水平将得到显著改善。</t>
  </si>
  <si>
    <t>SSX2025117</t>
  </si>
  <si>
    <t>鄯善县疆外稳岗就业交通补助项目</t>
  </si>
  <si>
    <t>就业项目</t>
  </si>
  <si>
    <t>务工补助-交通费补助</t>
  </si>
  <si>
    <t>吐峪沟乡、鲁克沁镇、连木沁镇</t>
  </si>
  <si>
    <t>鄯善县疆外稳岗就业11人，交通费补助按照不超过2000元/人的标准进行补助，合计2.2万元。其中：吐峪沟乡6人1.2万元；鲁克沁镇4人0.8万元；连木沁镇1人0.2万元。</t>
  </si>
  <si>
    <t>人</t>
  </si>
  <si>
    <t>减少脱贫户、监测户的额外支出，鼓励群众外出就业，增加其收入，更好的巩固脱贫攻坚成果。</t>
  </si>
  <si>
    <t>SSX2025118</t>
  </si>
  <si>
    <t>鄯善县疆内稳岗就业交通补助项目</t>
  </si>
  <si>
    <t>吐峪沟乡、鲁克沁镇、迪坎镇、达朗坎乡、辟展镇</t>
  </si>
  <si>
    <t>鄯善县疆内稳岗就业人为77人，交通费补助按照不超过1000元/人的标准进行补助，合计7.7万元。其中：吐峪沟乡36人3.6万元；鲁克沁镇16人1.6万元；迪坎镇21人2.1万元；达朗坎乡1人0.1万元；辟展镇3人0.3万元。</t>
  </si>
  <si>
    <t>该项目的实施，将农民工等重点群体就业保障和就业困难人员、零就业家庭就业帮扶，统筹推进各项民生工作，不断提升人民群众获得感、幸福感与满意度。</t>
  </si>
  <si>
    <t>SSX2025119</t>
  </si>
  <si>
    <t>鄯善县自繁良种母畜补助项目</t>
  </si>
  <si>
    <t>生产项目-养殖业基地</t>
  </si>
  <si>
    <t>吐峪沟乡、鲁克沁镇、迪坎镇、辟展镇、连木沁镇</t>
  </si>
  <si>
    <t>为自繁扩增符合当地主导品种的良种母畜(饲养3个月以上)进行补助。对脱贫户及监测户自有母羊11724只，按照每只母羊300元的标准给予补助，计351.72万元；对脱贫户及监测户自有母牛1542头，按照每头母牛3000元的标准给予补助，计462.6万元；对脱贫户及监测户自有母驴2头，按照每头母驴3000元的标准给予补助，计0.6万元；合计814.92万元。</t>
  </si>
  <si>
    <t>户</t>
  </si>
  <si>
    <t>丁毅</t>
  </si>
  <si>
    <t>项目严格按照进度表顺利实施，对于推动养殖业高质量发展、提高农民收入具有重大意思，效益提升、品质提升。通过特色养殖业的发展，可改善生产生活条件，激发农户发展内生动力，促进农林畜牧业发展，有效衔接乡村振兴战略。</t>
  </si>
  <si>
    <t>鄯善县农业农村局合计</t>
  </si>
  <si>
    <t>鄯善县2025年中央、自治区第二批衔接资金实施计划合计</t>
  </si>
  <si>
    <t>单位负责人：</t>
  </si>
  <si>
    <t>填报人及电话：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</si>
</sst>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00_ "/>
    <numFmt numFmtId="179" formatCode="0.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top"/>
    </xf>
    <xf numFmtId="0" fontId="27" fillId="0" borderId="0"/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5" fillId="3" borderId="1" xfId="5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8" fontId="6" fillId="3" borderId="2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9" fontId="5" fillId="0" borderId="1" xfId="54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3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 2" xfId="49"/>
    <cellStyle name="常规 2 3 2" xfId="50"/>
    <cellStyle name="常规 11" xfId="51"/>
    <cellStyle name="常规_自治区下达塔城2007年财政扶贫资金项目下达计划表－1048万元 2" xfId="52"/>
    <cellStyle name="常规 4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3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5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6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8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9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2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21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2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23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24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2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26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27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28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29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30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3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33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4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36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3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38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39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4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41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4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43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44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4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4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4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4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4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5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53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4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5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5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5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75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8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8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8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8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8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8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86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8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8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8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9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9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9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0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01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02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03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04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0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06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07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08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09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1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11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12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13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14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15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1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1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2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21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22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23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24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2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26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27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28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29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3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3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4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4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160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61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62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63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64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65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66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67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68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69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70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10795</xdr:colOff>
      <xdr:row>15</xdr:row>
      <xdr:rowOff>0</xdr:rowOff>
    </xdr:from>
    <xdr:to>
      <xdr:col>7</xdr:col>
      <xdr:colOff>89535</xdr:colOff>
      <xdr:row>15</xdr:row>
      <xdr:rowOff>670560</xdr:rowOff>
    </xdr:to>
    <xdr:sp>
      <xdr:nvSpPr>
        <xdr:cNvPr id="171" name="Text Box 9540"/>
        <xdr:cNvSpPr txBox="1"/>
      </xdr:nvSpPr>
      <xdr:spPr>
        <a:xfrm>
          <a:off x="5255260" y="126873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72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73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74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75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76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77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78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79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80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81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10795</xdr:colOff>
      <xdr:row>15</xdr:row>
      <xdr:rowOff>0</xdr:rowOff>
    </xdr:from>
    <xdr:to>
      <xdr:col>7</xdr:col>
      <xdr:colOff>89535</xdr:colOff>
      <xdr:row>15</xdr:row>
      <xdr:rowOff>670560</xdr:rowOff>
    </xdr:to>
    <xdr:sp>
      <xdr:nvSpPr>
        <xdr:cNvPr id="182" name="Text Box 9540"/>
        <xdr:cNvSpPr txBox="1"/>
      </xdr:nvSpPr>
      <xdr:spPr>
        <a:xfrm>
          <a:off x="5255260" y="126873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8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84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8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86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8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88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89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9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91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92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9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94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9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9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9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9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9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20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20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20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20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20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20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06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0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0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0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1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1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1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1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1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1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1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1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1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1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2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2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2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23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24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225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2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2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2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2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3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3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3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3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3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3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3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3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3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3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4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24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24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243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244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245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246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247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248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49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50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51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52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53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54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55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56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57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58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59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60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61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62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63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264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666115</xdr:rowOff>
    </xdr:to>
    <xdr:sp>
      <xdr:nvSpPr>
        <xdr:cNvPr id="265" name="Text Box 9540"/>
        <xdr:cNvSpPr txBox="1"/>
      </xdr:nvSpPr>
      <xdr:spPr>
        <a:xfrm>
          <a:off x="5244465" y="15125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266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26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268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269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27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271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27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273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274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27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276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277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278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279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280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28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28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283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284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28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286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28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288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289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29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291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29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293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294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29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29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29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29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29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0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30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0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303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04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0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0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0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08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09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1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11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12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1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14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1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16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1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1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1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2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2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2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2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2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2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2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2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2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329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33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331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332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333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334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33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336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337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338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339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340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341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342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343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344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4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34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4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4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349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35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351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352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353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354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35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356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357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358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35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6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36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6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63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364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6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36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6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36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6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7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71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72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7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74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7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76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7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78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79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38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8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8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8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8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8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8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8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8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8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9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39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392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393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394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39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396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397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398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399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40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401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402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403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404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405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406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407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40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40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41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411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412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413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414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41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416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417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418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419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42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421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422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423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424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42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426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427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42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42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43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431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3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43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434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43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436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43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438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439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44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441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442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44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4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4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4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4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4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4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5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5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5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5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45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55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56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5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5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5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6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6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6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6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6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6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6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6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6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6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7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7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7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7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7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7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7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7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7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7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8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8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48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8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8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8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8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8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8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8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49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491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492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493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494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49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496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497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498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499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50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501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502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503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504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505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50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0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50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0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1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511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512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513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514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51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516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517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518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519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52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52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2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523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24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2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52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2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52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2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3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3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53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53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53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53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53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53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53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53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4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4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4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4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4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4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4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4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4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4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5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551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5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5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5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5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5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5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5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5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6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6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562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6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6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6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6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6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6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6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7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7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57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573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574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57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576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57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578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579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58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581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58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583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584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585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586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587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588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58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9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59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9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593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594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59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596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59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598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599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60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601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60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603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604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60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60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60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60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60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61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61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61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613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1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61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616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61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618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619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62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621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622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62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624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62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2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2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2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2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3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3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3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3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3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3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63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3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3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3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4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4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4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4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4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4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4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4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4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4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5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5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5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5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5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5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5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5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5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5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6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6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6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63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664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6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6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6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6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6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7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7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67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673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674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675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676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67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678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679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680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681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68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683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684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685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686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687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68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68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690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691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69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693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694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695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696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69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698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699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700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701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70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703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704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705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706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70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70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70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710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711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71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1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1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1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1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1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1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1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2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2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2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2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2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2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2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2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2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2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3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3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3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733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3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3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3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3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3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3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4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4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4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4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744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4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4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4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4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4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5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5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5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5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75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755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56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57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58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59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60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61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62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63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64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65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10795</xdr:colOff>
      <xdr:row>15</xdr:row>
      <xdr:rowOff>0</xdr:rowOff>
    </xdr:from>
    <xdr:to>
      <xdr:col>7</xdr:col>
      <xdr:colOff>89535</xdr:colOff>
      <xdr:row>15</xdr:row>
      <xdr:rowOff>670560</xdr:rowOff>
    </xdr:to>
    <xdr:sp>
      <xdr:nvSpPr>
        <xdr:cNvPr id="766" name="Text Box 9540"/>
        <xdr:cNvSpPr txBox="1"/>
      </xdr:nvSpPr>
      <xdr:spPr>
        <a:xfrm>
          <a:off x="5255260" y="126873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67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68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69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70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71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72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73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74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75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776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10795</xdr:colOff>
      <xdr:row>15</xdr:row>
      <xdr:rowOff>0</xdr:rowOff>
    </xdr:from>
    <xdr:to>
      <xdr:col>7</xdr:col>
      <xdr:colOff>89535</xdr:colOff>
      <xdr:row>15</xdr:row>
      <xdr:rowOff>670560</xdr:rowOff>
    </xdr:to>
    <xdr:sp>
      <xdr:nvSpPr>
        <xdr:cNvPr id="777" name="Text Box 9540"/>
        <xdr:cNvSpPr txBox="1"/>
      </xdr:nvSpPr>
      <xdr:spPr>
        <a:xfrm>
          <a:off x="5255260" y="126873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7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7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8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8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8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83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8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8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8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8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8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8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9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9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9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93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94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95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96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79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9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79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0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0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0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0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0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0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0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0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0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0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1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1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1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1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81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815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816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817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818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819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72390</xdr:colOff>
      <xdr:row>17</xdr:row>
      <xdr:rowOff>690245</xdr:rowOff>
    </xdr:to>
    <xdr:sp>
      <xdr:nvSpPr>
        <xdr:cNvPr id="820" name="Text Box 9540"/>
        <xdr:cNvSpPr txBox="1"/>
      </xdr:nvSpPr>
      <xdr:spPr>
        <a:xfrm>
          <a:off x="5244465" y="151257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21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22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23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24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25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26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27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28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29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30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31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32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33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34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35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716915</xdr:rowOff>
    </xdr:to>
    <xdr:sp>
      <xdr:nvSpPr>
        <xdr:cNvPr id="836" name="Text Box 9540"/>
        <xdr:cNvSpPr txBox="1"/>
      </xdr:nvSpPr>
      <xdr:spPr>
        <a:xfrm>
          <a:off x="5244465" y="151257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79375</xdr:colOff>
      <xdr:row>17</xdr:row>
      <xdr:rowOff>666115</xdr:rowOff>
    </xdr:to>
    <xdr:sp>
      <xdr:nvSpPr>
        <xdr:cNvPr id="837" name="Text Box 9540"/>
        <xdr:cNvSpPr txBox="1"/>
      </xdr:nvSpPr>
      <xdr:spPr>
        <a:xfrm>
          <a:off x="5244465" y="15125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83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83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84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84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84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843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4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4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4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4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4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4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5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5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852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853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854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85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856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857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858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859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86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861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862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863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864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865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866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867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86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86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87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871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872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873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874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87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876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877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878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879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88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881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882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883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884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88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886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887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88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88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89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891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89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9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9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9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9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9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9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89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0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0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0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0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0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0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0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0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0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0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1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911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1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1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1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1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1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1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1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1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2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2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922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923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924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925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926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92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92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2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3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3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3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3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3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3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3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937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938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939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94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941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942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943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944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94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946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947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948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949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950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951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952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953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954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95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956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957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958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959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96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961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962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963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964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96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966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967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96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96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97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971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972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973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974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97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976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7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7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7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8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8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8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8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8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98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8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8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8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8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9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9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9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9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9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99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996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997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998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999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00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01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02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03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04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05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06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10795</xdr:colOff>
      <xdr:row>15</xdr:row>
      <xdr:rowOff>0</xdr:rowOff>
    </xdr:from>
    <xdr:to>
      <xdr:col>7</xdr:col>
      <xdr:colOff>89535</xdr:colOff>
      <xdr:row>15</xdr:row>
      <xdr:rowOff>670560</xdr:rowOff>
    </xdr:to>
    <xdr:sp>
      <xdr:nvSpPr>
        <xdr:cNvPr id="1007" name="Text Box 9540"/>
        <xdr:cNvSpPr txBox="1"/>
      </xdr:nvSpPr>
      <xdr:spPr>
        <a:xfrm>
          <a:off x="5255260" y="126873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08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09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10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11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12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13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14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15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16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017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10795</xdr:colOff>
      <xdr:row>15</xdr:row>
      <xdr:rowOff>0</xdr:rowOff>
    </xdr:from>
    <xdr:to>
      <xdr:col>7</xdr:col>
      <xdr:colOff>89535</xdr:colOff>
      <xdr:row>15</xdr:row>
      <xdr:rowOff>670560</xdr:rowOff>
    </xdr:to>
    <xdr:sp>
      <xdr:nvSpPr>
        <xdr:cNvPr id="1018" name="Text Box 9540"/>
        <xdr:cNvSpPr txBox="1"/>
      </xdr:nvSpPr>
      <xdr:spPr>
        <a:xfrm>
          <a:off x="5255260" y="126873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1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2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21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22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2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24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2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26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2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28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29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3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3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3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3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3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3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3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3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3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3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4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4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04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043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044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045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046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04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04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04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05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05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05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05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05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05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056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05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058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059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06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061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06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063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064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06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066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067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068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069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070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07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07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073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074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07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076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07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078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079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08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081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08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083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084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08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08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08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08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08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09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09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09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093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094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09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09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9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98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099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0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01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02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0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04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0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06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0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0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0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1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1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1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1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1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1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1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1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1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119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12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121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122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123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124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12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126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127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128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129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130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131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132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133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134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3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13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3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3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139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140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141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142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143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144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145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146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147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148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14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5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15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5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53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154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5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15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5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5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5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6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61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62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6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64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6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66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6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68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69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17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7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7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7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7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7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7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7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7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7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8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18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182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183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184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18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186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187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188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189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19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191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192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193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194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195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196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197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19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19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20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201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202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203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204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20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206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207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208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209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21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211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212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213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214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21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216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217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21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21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22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221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2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22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224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22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226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22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228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229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23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231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232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23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3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3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3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3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3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3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4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4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4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4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24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45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46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4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4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4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5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5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5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5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5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5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5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5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5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5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6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6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6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6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6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6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6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6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6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6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7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7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27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7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7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7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7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7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7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7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28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281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282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283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284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28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286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287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288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289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29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291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292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293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294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295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29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29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29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29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0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301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302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303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304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30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306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307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308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309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31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1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1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13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14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1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1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1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1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1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2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2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32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32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32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32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32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32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32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32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3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3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3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3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3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3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3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3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3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3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4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1341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4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4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4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4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4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4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4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4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5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5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1352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5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5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5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5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5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5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5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6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6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36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1363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364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36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366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36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368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369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37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371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37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373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374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375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376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377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378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7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8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8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8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83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384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385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386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38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388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389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390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391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39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393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94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95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96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9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398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399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400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401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40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403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0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40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406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407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408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409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410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411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412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413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414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79375</xdr:colOff>
      <xdr:row>15</xdr:row>
      <xdr:rowOff>666115</xdr:rowOff>
    </xdr:to>
    <xdr:sp>
      <xdr:nvSpPr>
        <xdr:cNvPr id="1415" name="Text Box 9540"/>
        <xdr:cNvSpPr txBox="1"/>
      </xdr:nvSpPr>
      <xdr:spPr>
        <a:xfrm>
          <a:off x="102101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1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1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1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1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2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2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2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2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2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2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42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27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2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2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3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3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3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3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3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3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3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3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3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3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4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4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4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43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4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4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4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4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4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4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5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5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5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53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454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5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5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5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5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5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6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6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462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463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464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465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466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46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468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469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470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471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47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473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474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565785</xdr:rowOff>
    </xdr:to>
    <xdr:sp>
      <xdr:nvSpPr>
        <xdr:cNvPr id="1475" name="Text Box 9540"/>
        <xdr:cNvSpPr txBox="1"/>
      </xdr:nvSpPr>
      <xdr:spPr>
        <a:xfrm>
          <a:off x="2267585" y="126873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476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411480</xdr:rowOff>
    </xdr:to>
    <xdr:sp>
      <xdr:nvSpPr>
        <xdr:cNvPr id="1477" name="Text Box 9540"/>
        <xdr:cNvSpPr txBox="1"/>
      </xdr:nvSpPr>
      <xdr:spPr>
        <a:xfrm>
          <a:off x="2267585" y="126873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47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47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480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481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48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483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484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845185</xdr:rowOff>
    </xdr:to>
    <xdr:sp>
      <xdr:nvSpPr>
        <xdr:cNvPr id="1485" name="Text Box 9540"/>
        <xdr:cNvSpPr txBox="1"/>
      </xdr:nvSpPr>
      <xdr:spPr>
        <a:xfrm>
          <a:off x="2267585" y="126873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486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690880</xdr:rowOff>
    </xdr:to>
    <xdr:sp>
      <xdr:nvSpPr>
        <xdr:cNvPr id="1487" name="Text Box 9540"/>
        <xdr:cNvSpPr txBox="1"/>
      </xdr:nvSpPr>
      <xdr:spPr>
        <a:xfrm>
          <a:off x="2267585" y="126873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488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489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514985</xdr:rowOff>
    </xdr:to>
    <xdr:sp>
      <xdr:nvSpPr>
        <xdr:cNvPr id="1490" name="Text Box 9540"/>
        <xdr:cNvSpPr txBox="1"/>
      </xdr:nvSpPr>
      <xdr:spPr>
        <a:xfrm>
          <a:off x="2267585" y="126873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491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360680</xdr:rowOff>
    </xdr:to>
    <xdr:sp>
      <xdr:nvSpPr>
        <xdr:cNvPr id="1492" name="Text Box 9540"/>
        <xdr:cNvSpPr txBox="1"/>
      </xdr:nvSpPr>
      <xdr:spPr>
        <a:xfrm>
          <a:off x="2267585" y="126873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493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494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495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496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497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498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499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895985</xdr:rowOff>
    </xdr:to>
    <xdr:sp>
      <xdr:nvSpPr>
        <xdr:cNvPr id="1500" name="Text Box 9540"/>
        <xdr:cNvSpPr txBox="1"/>
      </xdr:nvSpPr>
      <xdr:spPr>
        <a:xfrm>
          <a:off x="2267585" y="126873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501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81280</xdr:colOff>
      <xdr:row>15</xdr:row>
      <xdr:rowOff>741680</xdr:rowOff>
    </xdr:to>
    <xdr:sp>
      <xdr:nvSpPr>
        <xdr:cNvPr id="1502" name="Text Box 9540"/>
        <xdr:cNvSpPr txBox="1"/>
      </xdr:nvSpPr>
      <xdr:spPr>
        <a:xfrm>
          <a:off x="2267585" y="126873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0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0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0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0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0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0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0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1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1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1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1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1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1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1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1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1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1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2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2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2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1523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2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2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2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2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2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2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3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3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3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3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1534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35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36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37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38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39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40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41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42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43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666115</xdr:rowOff>
    </xdr:to>
    <xdr:sp>
      <xdr:nvSpPr>
        <xdr:cNvPr id="1544" name="Text Box 9540"/>
        <xdr:cNvSpPr txBox="1"/>
      </xdr:nvSpPr>
      <xdr:spPr>
        <a:xfrm>
          <a:off x="524446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10160</xdr:colOff>
      <xdr:row>15</xdr:row>
      <xdr:rowOff>0</xdr:rowOff>
    </xdr:from>
    <xdr:to>
      <xdr:col>7</xdr:col>
      <xdr:colOff>89535</xdr:colOff>
      <xdr:row>15</xdr:row>
      <xdr:rowOff>666115</xdr:rowOff>
    </xdr:to>
    <xdr:sp>
      <xdr:nvSpPr>
        <xdr:cNvPr id="1545" name="Text Box 9540"/>
        <xdr:cNvSpPr txBox="1"/>
      </xdr:nvSpPr>
      <xdr:spPr>
        <a:xfrm>
          <a:off x="5254625" y="126873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46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47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48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49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50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51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52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53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54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55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10795</xdr:colOff>
      <xdr:row>15</xdr:row>
      <xdr:rowOff>0</xdr:rowOff>
    </xdr:from>
    <xdr:to>
      <xdr:col>7</xdr:col>
      <xdr:colOff>89535</xdr:colOff>
      <xdr:row>15</xdr:row>
      <xdr:rowOff>670560</xdr:rowOff>
    </xdr:to>
    <xdr:sp>
      <xdr:nvSpPr>
        <xdr:cNvPr id="1556" name="Text Box 9540"/>
        <xdr:cNvSpPr txBox="1"/>
      </xdr:nvSpPr>
      <xdr:spPr>
        <a:xfrm>
          <a:off x="5255260" y="126873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57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58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59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60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61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62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63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64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65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81280</xdr:colOff>
      <xdr:row>15</xdr:row>
      <xdr:rowOff>670560</xdr:rowOff>
    </xdr:to>
    <xdr:sp>
      <xdr:nvSpPr>
        <xdr:cNvPr id="1566" name="Text Box 9540"/>
        <xdr:cNvSpPr txBox="1"/>
      </xdr:nvSpPr>
      <xdr:spPr>
        <a:xfrm>
          <a:off x="5244465" y="126873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10795</xdr:colOff>
      <xdr:row>15</xdr:row>
      <xdr:rowOff>0</xdr:rowOff>
    </xdr:from>
    <xdr:to>
      <xdr:col>7</xdr:col>
      <xdr:colOff>89535</xdr:colOff>
      <xdr:row>15</xdr:row>
      <xdr:rowOff>670560</xdr:rowOff>
    </xdr:to>
    <xdr:sp>
      <xdr:nvSpPr>
        <xdr:cNvPr id="1567" name="Text Box 9540"/>
        <xdr:cNvSpPr txBox="1"/>
      </xdr:nvSpPr>
      <xdr:spPr>
        <a:xfrm>
          <a:off x="5255260" y="126873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568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569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570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571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572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72390</xdr:colOff>
      <xdr:row>15</xdr:row>
      <xdr:rowOff>690245</xdr:rowOff>
    </xdr:to>
    <xdr:sp>
      <xdr:nvSpPr>
        <xdr:cNvPr id="1573" name="Text Box 9540"/>
        <xdr:cNvSpPr txBox="1"/>
      </xdr:nvSpPr>
      <xdr:spPr>
        <a:xfrm>
          <a:off x="5244465" y="126873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74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75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76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77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78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79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80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79375</xdr:colOff>
      <xdr:row>15</xdr:row>
      <xdr:rowOff>716915</xdr:rowOff>
    </xdr:to>
    <xdr:sp>
      <xdr:nvSpPr>
        <xdr:cNvPr id="1581" name="Text Box 9540"/>
        <xdr:cNvSpPr txBox="1"/>
      </xdr:nvSpPr>
      <xdr:spPr>
        <a:xfrm>
          <a:off x="5244465" y="126873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zoomScale="90" zoomScaleNormal="90" workbookViewId="0">
      <selection activeCell="A1" sqref="A1:W1"/>
    </sheetView>
  </sheetViews>
  <sheetFormatPr defaultColWidth="9" defaultRowHeight="13.5"/>
  <cols>
    <col min="1" max="1" width="4.6" style="2" customWidth="1"/>
    <col min="2" max="2" width="10.5" style="2" customWidth="1"/>
    <col min="3" max="3" width="14.6583333333333" style="2" customWidth="1"/>
    <col min="4" max="4" width="7.75" style="2" customWidth="1"/>
    <col min="5" max="5" width="10.875" style="2" customWidth="1"/>
    <col min="6" max="6" width="5.375" style="2" customWidth="1"/>
    <col min="7" max="7" width="15.0666666666667" style="2" customWidth="1"/>
    <col min="8" max="8" width="65.1666666666667" style="2" customWidth="1"/>
    <col min="9" max="9" width="6.75" style="2" customWidth="1"/>
    <col min="10" max="10" width="7" style="2" customWidth="1"/>
    <col min="11" max="11" width="9.875" style="2" customWidth="1"/>
    <col min="12" max="12" width="9.025" style="2" customWidth="1"/>
    <col min="13" max="13" width="9.71666666666667" style="2" customWidth="1"/>
    <col min="14" max="14" width="7" style="2" customWidth="1"/>
    <col min="15" max="15" width="6.325" style="2" customWidth="1"/>
    <col min="16" max="16" width="4.55833333333333" style="2" customWidth="1"/>
    <col min="17" max="17" width="8.125" style="2" customWidth="1"/>
    <col min="18" max="18" width="6.125" style="2" customWidth="1"/>
    <col min="19" max="19" width="35.25" style="2" customWidth="1"/>
    <col min="20" max="20" width="6.375" style="2" customWidth="1"/>
    <col min="21" max="21" width="8.75" style="2" customWidth="1"/>
    <col min="22" max="22" width="6.625" style="2" customWidth="1"/>
    <col min="23" max="16384" width="9" style="2"/>
  </cols>
  <sheetData>
    <row r="1" ht="54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37" customHeight="1" spans="1:21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 t="s">
        <v>2</v>
      </c>
      <c r="N2" s="5"/>
      <c r="O2" s="5"/>
      <c r="P2" s="5"/>
      <c r="Q2" s="5"/>
      <c r="R2" s="5"/>
      <c r="S2" s="5"/>
      <c r="T2" s="5"/>
      <c r="U2" s="5"/>
    </row>
    <row r="3" ht="20" customHeight="1" spans="1:23">
      <c r="A3" s="6" t="s">
        <v>3</v>
      </c>
      <c r="B3" s="7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7" t="s">
        <v>13</v>
      </c>
      <c r="L3" s="32" t="s">
        <v>14</v>
      </c>
      <c r="M3" s="33"/>
      <c r="N3" s="33"/>
      <c r="O3" s="33"/>
      <c r="P3" s="34"/>
      <c r="Q3" s="6" t="s">
        <v>15</v>
      </c>
      <c r="R3" s="6" t="s">
        <v>16</v>
      </c>
      <c r="S3" s="6" t="s">
        <v>17</v>
      </c>
      <c r="T3" s="32" t="s">
        <v>18</v>
      </c>
      <c r="U3" s="34"/>
      <c r="V3" s="33" t="s">
        <v>19</v>
      </c>
      <c r="W3" s="34"/>
    </row>
    <row r="4" ht="46" customHeight="1" spans="1:23">
      <c r="A4" s="6"/>
      <c r="B4" s="8"/>
      <c r="C4" s="6"/>
      <c r="D4" s="6"/>
      <c r="E4" s="6"/>
      <c r="F4" s="6"/>
      <c r="G4" s="6"/>
      <c r="H4" s="6"/>
      <c r="I4" s="6"/>
      <c r="J4" s="6"/>
      <c r="K4" s="8"/>
      <c r="L4" s="6" t="s">
        <v>20</v>
      </c>
      <c r="M4" s="6" t="s">
        <v>21</v>
      </c>
      <c r="N4" s="6" t="s">
        <v>22</v>
      </c>
      <c r="O4" s="6" t="s">
        <v>23</v>
      </c>
      <c r="P4" s="6" t="s">
        <v>24</v>
      </c>
      <c r="Q4" s="6"/>
      <c r="R4" s="6"/>
      <c r="S4" s="6"/>
      <c r="T4" s="6" t="s">
        <v>25</v>
      </c>
      <c r="U4" s="6" t="s">
        <v>26</v>
      </c>
      <c r="V4" s="6" t="s">
        <v>27</v>
      </c>
      <c r="W4" s="6" t="s">
        <v>28</v>
      </c>
    </row>
    <row r="5" s="2" customFormat="1" ht="104" customHeight="1" spans="1:23">
      <c r="A5" s="9">
        <v>1</v>
      </c>
      <c r="B5" s="9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10" t="s">
        <v>34</v>
      </c>
      <c r="H5" s="11" t="s">
        <v>35</v>
      </c>
      <c r="I5" s="10" t="s">
        <v>36</v>
      </c>
      <c r="J5" s="10">
        <v>443</v>
      </c>
      <c r="K5" s="35">
        <v>239.04</v>
      </c>
      <c r="L5" s="35"/>
      <c r="M5" s="36">
        <v>239.04</v>
      </c>
      <c r="N5" s="37"/>
      <c r="O5" s="37"/>
      <c r="P5" s="37"/>
      <c r="Q5" s="10" t="s">
        <v>37</v>
      </c>
      <c r="R5" s="10" t="s">
        <v>38</v>
      </c>
      <c r="S5" s="10" t="s">
        <v>39</v>
      </c>
      <c r="T5" s="10">
        <v>2720</v>
      </c>
      <c r="U5" s="10">
        <v>37</v>
      </c>
      <c r="V5" s="10">
        <v>9315</v>
      </c>
      <c r="W5" s="10">
        <v>133</v>
      </c>
    </row>
    <row r="6" ht="30" customHeight="1" spans="1:23">
      <c r="A6" s="12" t="s">
        <v>40</v>
      </c>
      <c r="B6" s="13"/>
      <c r="C6" s="13"/>
      <c r="D6" s="13"/>
      <c r="E6" s="13"/>
      <c r="F6" s="13"/>
      <c r="G6" s="14"/>
      <c r="H6" s="15"/>
      <c r="I6" s="29"/>
      <c r="J6" s="29"/>
      <c r="K6" s="38">
        <f>SUM(K5:K5)</f>
        <v>239.04</v>
      </c>
      <c r="L6" s="38"/>
      <c r="M6" s="38">
        <f>SUM(M5:M5)</f>
        <v>239.04</v>
      </c>
      <c r="N6" s="29"/>
      <c r="O6" s="29"/>
      <c r="P6" s="29"/>
      <c r="Q6" s="29"/>
      <c r="R6" s="29"/>
      <c r="S6" s="29"/>
      <c r="T6" s="29"/>
      <c r="U6" s="61"/>
      <c r="V6" s="61"/>
      <c r="W6" s="61"/>
    </row>
    <row r="7" s="2" customFormat="1" ht="104" customHeight="1" spans="1:23">
      <c r="A7" s="9">
        <v>2</v>
      </c>
      <c r="B7" s="9" t="s">
        <v>41</v>
      </c>
      <c r="C7" s="16" t="s">
        <v>42</v>
      </c>
      <c r="D7" s="17" t="s">
        <v>31</v>
      </c>
      <c r="E7" s="17" t="s">
        <v>43</v>
      </c>
      <c r="F7" s="18" t="s">
        <v>33</v>
      </c>
      <c r="G7" s="19" t="s">
        <v>44</v>
      </c>
      <c r="H7" s="20" t="s">
        <v>45</v>
      </c>
      <c r="I7" s="19" t="s">
        <v>46</v>
      </c>
      <c r="J7" s="19" t="s">
        <v>47</v>
      </c>
      <c r="K7" s="39">
        <v>32.3</v>
      </c>
      <c r="L7" s="39"/>
      <c r="M7" s="39">
        <v>32.3</v>
      </c>
      <c r="N7" s="40"/>
      <c r="O7" s="40"/>
      <c r="P7" s="40"/>
      <c r="Q7" s="40" t="s">
        <v>48</v>
      </c>
      <c r="R7" s="40" t="s">
        <v>49</v>
      </c>
      <c r="S7" s="16" t="s">
        <v>50</v>
      </c>
      <c r="T7" s="62">
        <v>3287</v>
      </c>
      <c r="U7" s="16">
        <v>9</v>
      </c>
      <c r="V7" s="16">
        <v>9911</v>
      </c>
      <c r="W7" s="16">
        <v>24</v>
      </c>
    </row>
    <row r="8" s="2" customFormat="1" ht="71" customHeight="1" spans="1:23">
      <c r="A8" s="9">
        <v>3</v>
      </c>
      <c r="B8" s="9" t="s">
        <v>51</v>
      </c>
      <c r="C8" s="19" t="s">
        <v>52</v>
      </c>
      <c r="D8" s="19" t="s">
        <v>31</v>
      </c>
      <c r="E8" s="19" t="s">
        <v>53</v>
      </c>
      <c r="F8" s="18" t="s">
        <v>33</v>
      </c>
      <c r="G8" s="19" t="s">
        <v>54</v>
      </c>
      <c r="H8" s="20" t="s">
        <v>55</v>
      </c>
      <c r="I8" s="19" t="s">
        <v>56</v>
      </c>
      <c r="J8" s="19">
        <v>1.1</v>
      </c>
      <c r="K8" s="41">
        <v>49.95</v>
      </c>
      <c r="L8" s="41"/>
      <c r="M8" s="41">
        <v>49.95</v>
      </c>
      <c r="N8" s="40"/>
      <c r="O8" s="40"/>
      <c r="P8" s="40"/>
      <c r="Q8" s="40" t="s">
        <v>48</v>
      </c>
      <c r="R8" s="40" t="s">
        <v>49</v>
      </c>
      <c r="S8" s="16" t="s">
        <v>57</v>
      </c>
      <c r="T8" s="62">
        <v>335</v>
      </c>
      <c r="U8" s="16">
        <v>1</v>
      </c>
      <c r="V8" s="16">
        <v>1324</v>
      </c>
      <c r="W8" s="16">
        <v>4</v>
      </c>
    </row>
    <row r="9" s="2" customFormat="1" ht="190" customHeight="1" spans="1:23">
      <c r="A9" s="9">
        <v>4</v>
      </c>
      <c r="B9" s="9" t="s">
        <v>58</v>
      </c>
      <c r="C9" s="19" t="s">
        <v>59</v>
      </c>
      <c r="D9" s="19" t="s">
        <v>60</v>
      </c>
      <c r="E9" s="19" t="s">
        <v>61</v>
      </c>
      <c r="F9" s="19" t="s">
        <v>33</v>
      </c>
      <c r="G9" s="19" t="s">
        <v>62</v>
      </c>
      <c r="H9" s="20" t="s">
        <v>63</v>
      </c>
      <c r="I9" s="19" t="s">
        <v>64</v>
      </c>
      <c r="J9" s="19">
        <v>20</v>
      </c>
      <c r="K9" s="42">
        <v>81.835</v>
      </c>
      <c r="L9" s="42"/>
      <c r="M9" s="42">
        <v>81.835</v>
      </c>
      <c r="N9" s="18"/>
      <c r="O9" s="18"/>
      <c r="P9" s="18"/>
      <c r="Q9" s="18" t="s">
        <v>48</v>
      </c>
      <c r="R9" s="18" t="s">
        <v>49</v>
      </c>
      <c r="S9" s="63" t="s">
        <v>65</v>
      </c>
      <c r="T9" s="64">
        <v>1782</v>
      </c>
      <c r="U9" s="63">
        <v>3</v>
      </c>
      <c r="V9" s="63">
        <v>7008</v>
      </c>
      <c r="W9" s="63">
        <v>7</v>
      </c>
    </row>
    <row r="10" ht="30" customHeight="1" spans="1:23">
      <c r="A10" s="12" t="s">
        <v>66</v>
      </c>
      <c r="B10" s="13"/>
      <c r="C10" s="13"/>
      <c r="D10" s="13"/>
      <c r="E10" s="13"/>
      <c r="F10" s="13"/>
      <c r="G10" s="14"/>
      <c r="H10" s="15"/>
      <c r="I10" s="29"/>
      <c r="J10" s="29"/>
      <c r="K10" s="43">
        <f>SUM(K7:K9)</f>
        <v>164.085</v>
      </c>
      <c r="L10" s="43"/>
      <c r="M10" s="43">
        <f>SUM(M7:M9)</f>
        <v>164.085</v>
      </c>
      <c r="N10" s="29"/>
      <c r="O10" s="29"/>
      <c r="P10" s="29"/>
      <c r="Q10" s="29"/>
      <c r="R10" s="29"/>
      <c r="S10" s="29"/>
      <c r="T10" s="29"/>
      <c r="U10" s="61"/>
      <c r="V10" s="61"/>
      <c r="W10" s="61"/>
    </row>
    <row r="11" s="2" customFormat="1" ht="75" customHeight="1" spans="1:23">
      <c r="A11" s="9">
        <v>5</v>
      </c>
      <c r="B11" s="9" t="s">
        <v>67</v>
      </c>
      <c r="C11" s="21" t="s">
        <v>68</v>
      </c>
      <c r="D11" s="21" t="s">
        <v>31</v>
      </c>
      <c r="E11" s="21" t="s">
        <v>43</v>
      </c>
      <c r="F11" s="22" t="s">
        <v>33</v>
      </c>
      <c r="G11" s="21" t="s">
        <v>69</v>
      </c>
      <c r="H11" s="23" t="s">
        <v>70</v>
      </c>
      <c r="I11" s="22" t="s">
        <v>71</v>
      </c>
      <c r="J11" s="22">
        <v>5</v>
      </c>
      <c r="K11" s="44">
        <v>150</v>
      </c>
      <c r="L11" s="44"/>
      <c r="M11" s="45">
        <v>150</v>
      </c>
      <c r="N11" s="46"/>
      <c r="O11" s="46"/>
      <c r="P11" s="46"/>
      <c r="Q11" s="22" t="s">
        <v>72</v>
      </c>
      <c r="R11" s="22" t="s">
        <v>73</v>
      </c>
      <c r="S11" s="65" t="s">
        <v>74</v>
      </c>
      <c r="T11" s="46">
        <v>2392</v>
      </c>
      <c r="U11" s="46">
        <v>5</v>
      </c>
      <c r="V11" s="46">
        <v>8966</v>
      </c>
      <c r="W11" s="46">
        <v>10</v>
      </c>
    </row>
    <row r="12" ht="30" customHeight="1" spans="1:23">
      <c r="A12" s="12" t="s">
        <v>75</v>
      </c>
      <c r="B12" s="13"/>
      <c r="C12" s="13"/>
      <c r="D12" s="13"/>
      <c r="E12" s="13"/>
      <c r="F12" s="13"/>
      <c r="G12" s="14"/>
      <c r="H12" s="15"/>
      <c r="I12" s="29"/>
      <c r="J12" s="29"/>
      <c r="K12" s="47">
        <f>SUM(K11:K11)</f>
        <v>150</v>
      </c>
      <c r="L12" s="47"/>
      <c r="M12" s="47">
        <f>SUM(M11:M11)</f>
        <v>150</v>
      </c>
      <c r="N12" s="29"/>
      <c r="O12" s="29"/>
      <c r="P12" s="29"/>
      <c r="Q12" s="29"/>
      <c r="R12" s="29"/>
      <c r="S12" s="29"/>
      <c r="T12" s="29"/>
      <c r="U12" s="61"/>
      <c r="V12" s="61"/>
      <c r="W12" s="61"/>
    </row>
    <row r="13" s="2" customFormat="1" ht="109" customHeight="1" spans="1:23">
      <c r="A13" s="9">
        <v>6</v>
      </c>
      <c r="B13" s="9" t="s">
        <v>76</v>
      </c>
      <c r="C13" s="10" t="s">
        <v>77</v>
      </c>
      <c r="D13" s="10" t="s">
        <v>60</v>
      </c>
      <c r="E13" s="10" t="s">
        <v>78</v>
      </c>
      <c r="F13" s="10" t="s">
        <v>33</v>
      </c>
      <c r="G13" s="10" t="s">
        <v>79</v>
      </c>
      <c r="H13" s="11" t="s">
        <v>80</v>
      </c>
      <c r="I13" s="37" t="s">
        <v>81</v>
      </c>
      <c r="J13" s="37">
        <v>500</v>
      </c>
      <c r="K13" s="48">
        <v>175</v>
      </c>
      <c r="L13" s="48"/>
      <c r="M13" s="48">
        <v>175</v>
      </c>
      <c r="N13" s="10"/>
      <c r="O13" s="10"/>
      <c r="P13" s="10"/>
      <c r="Q13" s="10" t="s">
        <v>82</v>
      </c>
      <c r="R13" s="10" t="s">
        <v>83</v>
      </c>
      <c r="S13" s="10" t="s">
        <v>84</v>
      </c>
      <c r="T13" s="66">
        <v>130</v>
      </c>
      <c r="U13" s="37">
        <v>0</v>
      </c>
      <c r="V13" s="37">
        <v>502</v>
      </c>
      <c r="W13" s="37">
        <v>0</v>
      </c>
    </row>
    <row r="14" s="2" customFormat="1" ht="69" customHeight="1" spans="1:23">
      <c r="A14" s="9">
        <v>7</v>
      </c>
      <c r="B14" s="9" t="s">
        <v>85</v>
      </c>
      <c r="C14" s="10" t="s">
        <v>86</v>
      </c>
      <c r="D14" s="10" t="s">
        <v>60</v>
      </c>
      <c r="E14" s="10" t="s">
        <v>78</v>
      </c>
      <c r="F14" s="10" t="s">
        <v>33</v>
      </c>
      <c r="G14" s="10" t="s">
        <v>79</v>
      </c>
      <c r="H14" s="24" t="s">
        <v>87</v>
      </c>
      <c r="I14" s="10" t="s">
        <v>88</v>
      </c>
      <c r="J14" s="37">
        <v>3</v>
      </c>
      <c r="K14" s="49">
        <v>115.8</v>
      </c>
      <c r="L14" s="49"/>
      <c r="M14" s="49">
        <v>115.8</v>
      </c>
      <c r="N14" s="10"/>
      <c r="O14" s="10"/>
      <c r="P14" s="10"/>
      <c r="Q14" s="10" t="s">
        <v>82</v>
      </c>
      <c r="R14" s="10" t="s">
        <v>83</v>
      </c>
      <c r="S14" s="66" t="s">
        <v>89</v>
      </c>
      <c r="T14" s="66">
        <v>130</v>
      </c>
      <c r="U14" s="37">
        <v>0</v>
      </c>
      <c r="V14" s="37">
        <v>502</v>
      </c>
      <c r="W14" s="37">
        <v>0</v>
      </c>
    </row>
    <row r="15" ht="30" customHeight="1" spans="1:23">
      <c r="A15" s="12" t="s">
        <v>90</v>
      </c>
      <c r="B15" s="13"/>
      <c r="C15" s="13"/>
      <c r="D15" s="13"/>
      <c r="E15" s="13"/>
      <c r="F15" s="13"/>
      <c r="G15" s="14"/>
      <c r="H15" s="15"/>
      <c r="I15" s="29"/>
      <c r="J15" s="29"/>
      <c r="K15" s="50">
        <f>SUM(K13:K14)</f>
        <v>290.8</v>
      </c>
      <c r="L15" s="50"/>
      <c r="M15" s="29">
        <f>SUM(M13:M14)</f>
        <v>290.8</v>
      </c>
      <c r="N15" s="29"/>
      <c r="O15" s="29"/>
      <c r="P15" s="29"/>
      <c r="Q15" s="29"/>
      <c r="R15" s="29"/>
      <c r="S15" s="29"/>
      <c r="T15" s="29"/>
      <c r="U15" s="61"/>
      <c r="V15" s="61"/>
      <c r="W15" s="61"/>
    </row>
    <row r="16" s="2" customFormat="1" ht="96" customHeight="1" spans="1:23">
      <c r="A16" s="9">
        <v>8</v>
      </c>
      <c r="B16" s="9" t="s">
        <v>91</v>
      </c>
      <c r="C16" s="17" t="s">
        <v>92</v>
      </c>
      <c r="D16" s="17" t="s">
        <v>60</v>
      </c>
      <c r="E16" s="17" t="s">
        <v>93</v>
      </c>
      <c r="F16" s="17" t="s">
        <v>33</v>
      </c>
      <c r="G16" s="17" t="s">
        <v>94</v>
      </c>
      <c r="H16" s="25" t="s">
        <v>95</v>
      </c>
      <c r="I16" s="51" t="s">
        <v>96</v>
      </c>
      <c r="J16" s="51">
        <v>32.55</v>
      </c>
      <c r="K16" s="52">
        <v>3.255</v>
      </c>
      <c r="L16" s="52"/>
      <c r="M16" s="52">
        <v>3.255</v>
      </c>
      <c r="N16" s="17"/>
      <c r="O16" s="17"/>
      <c r="P16" s="17"/>
      <c r="Q16" s="17" t="s">
        <v>97</v>
      </c>
      <c r="R16" s="17" t="s">
        <v>98</v>
      </c>
      <c r="S16" s="17" t="s">
        <v>99</v>
      </c>
      <c r="T16" s="51">
        <v>73</v>
      </c>
      <c r="U16" s="51">
        <v>73</v>
      </c>
      <c r="V16" s="51">
        <v>284</v>
      </c>
      <c r="W16" s="51">
        <v>284</v>
      </c>
    </row>
    <row r="17" s="2" customFormat="1" ht="96" customHeight="1" spans="1:23">
      <c r="A17" s="9">
        <v>9</v>
      </c>
      <c r="B17" s="9" t="s">
        <v>100</v>
      </c>
      <c r="C17" s="26" t="s">
        <v>101</v>
      </c>
      <c r="D17" s="26" t="s">
        <v>102</v>
      </c>
      <c r="E17" s="26" t="s">
        <v>103</v>
      </c>
      <c r="F17" s="26" t="s">
        <v>33</v>
      </c>
      <c r="G17" s="26" t="s">
        <v>104</v>
      </c>
      <c r="H17" s="24" t="s">
        <v>105</v>
      </c>
      <c r="I17" s="53" t="s">
        <v>106</v>
      </c>
      <c r="J17" s="54">
        <v>11</v>
      </c>
      <c r="K17" s="55">
        <v>2.2</v>
      </c>
      <c r="L17" s="55">
        <v>2.2</v>
      </c>
      <c r="M17" s="26"/>
      <c r="N17" s="26"/>
      <c r="O17" s="26"/>
      <c r="P17" s="26"/>
      <c r="Q17" s="26" t="s">
        <v>97</v>
      </c>
      <c r="R17" s="26" t="s">
        <v>98</v>
      </c>
      <c r="S17" s="26" t="s">
        <v>107</v>
      </c>
      <c r="T17" s="53">
        <v>11</v>
      </c>
      <c r="U17" s="53">
        <v>11</v>
      </c>
      <c r="V17" s="67">
        <v>11</v>
      </c>
      <c r="W17" s="67">
        <v>11</v>
      </c>
    </row>
    <row r="18" s="2" customFormat="1" ht="96" customHeight="1" spans="1:23">
      <c r="A18" s="9">
        <v>10</v>
      </c>
      <c r="B18" s="9" t="s">
        <v>108</v>
      </c>
      <c r="C18" s="26" t="s">
        <v>109</v>
      </c>
      <c r="D18" s="17" t="s">
        <v>102</v>
      </c>
      <c r="E18" s="17" t="s">
        <v>103</v>
      </c>
      <c r="F18" s="27" t="s">
        <v>33</v>
      </c>
      <c r="G18" s="17" t="s">
        <v>110</v>
      </c>
      <c r="H18" s="25" t="s">
        <v>111</v>
      </c>
      <c r="I18" s="53" t="s">
        <v>106</v>
      </c>
      <c r="J18" s="56">
        <v>77</v>
      </c>
      <c r="K18" s="57">
        <v>7.7</v>
      </c>
      <c r="L18" s="57"/>
      <c r="M18" s="17">
        <v>7.7</v>
      </c>
      <c r="N18" s="17"/>
      <c r="O18" s="17"/>
      <c r="P18" s="17"/>
      <c r="Q18" s="26" t="s">
        <v>97</v>
      </c>
      <c r="R18" s="26" t="s">
        <v>98</v>
      </c>
      <c r="S18" s="17" t="s">
        <v>112</v>
      </c>
      <c r="T18" s="56">
        <v>65</v>
      </c>
      <c r="U18" s="56">
        <v>65</v>
      </c>
      <c r="V18" s="68">
        <v>77</v>
      </c>
      <c r="W18" s="68">
        <v>77</v>
      </c>
    </row>
    <row r="19" s="2" customFormat="1" ht="96" customHeight="1" spans="1:23">
      <c r="A19" s="9">
        <v>11</v>
      </c>
      <c r="B19" s="9" t="s">
        <v>113</v>
      </c>
      <c r="C19" s="18" t="s">
        <v>114</v>
      </c>
      <c r="D19" s="18" t="s">
        <v>60</v>
      </c>
      <c r="E19" s="18" t="s">
        <v>115</v>
      </c>
      <c r="F19" s="18" t="s">
        <v>33</v>
      </c>
      <c r="G19" s="18" t="s">
        <v>116</v>
      </c>
      <c r="H19" s="28" t="s">
        <v>117</v>
      </c>
      <c r="I19" s="18" t="s">
        <v>118</v>
      </c>
      <c r="J19" s="40">
        <v>1767</v>
      </c>
      <c r="K19" s="58">
        <v>814.92</v>
      </c>
      <c r="L19" s="59">
        <v>643.8</v>
      </c>
      <c r="M19" s="58">
        <f>K19-L19</f>
        <v>171.12</v>
      </c>
      <c r="N19" s="60"/>
      <c r="O19" s="60"/>
      <c r="P19" s="60"/>
      <c r="Q19" s="60" t="s">
        <v>97</v>
      </c>
      <c r="R19" s="60" t="s">
        <v>119</v>
      </c>
      <c r="S19" s="62" t="s">
        <v>120</v>
      </c>
      <c r="T19" s="62">
        <v>1767</v>
      </c>
      <c r="U19" s="62">
        <v>1767</v>
      </c>
      <c r="V19" s="62">
        <v>7055</v>
      </c>
      <c r="W19" s="62">
        <v>7055</v>
      </c>
    </row>
    <row r="20" ht="38" customHeight="1" spans="1:23">
      <c r="A20" s="12" t="s">
        <v>121</v>
      </c>
      <c r="B20" s="13"/>
      <c r="C20" s="13"/>
      <c r="D20" s="13"/>
      <c r="E20" s="13"/>
      <c r="F20" s="13"/>
      <c r="G20" s="14"/>
      <c r="H20" s="29"/>
      <c r="I20" s="29"/>
      <c r="J20" s="29"/>
      <c r="K20" s="43">
        <f>SUM(K16:K19)</f>
        <v>828.075</v>
      </c>
      <c r="L20" s="47">
        <f>SUM(L16:L19)</f>
        <v>646</v>
      </c>
      <c r="M20" s="43">
        <f>SUM(M16:M19)</f>
        <v>182.075</v>
      </c>
      <c r="N20" s="29"/>
      <c r="O20" s="29"/>
      <c r="P20" s="29"/>
      <c r="Q20" s="29"/>
      <c r="R20" s="29"/>
      <c r="S20" s="29"/>
      <c r="T20" s="29"/>
      <c r="U20" s="61"/>
      <c r="V20" s="61"/>
      <c r="W20" s="61"/>
    </row>
    <row r="21" ht="38" customHeight="1" spans="1:23">
      <c r="A21" s="12" t="s">
        <v>122</v>
      </c>
      <c r="B21" s="13"/>
      <c r="C21" s="13"/>
      <c r="D21" s="13"/>
      <c r="E21" s="13"/>
      <c r="F21" s="13"/>
      <c r="G21" s="14"/>
      <c r="H21" s="29"/>
      <c r="I21" s="29"/>
      <c r="J21" s="29"/>
      <c r="K21" s="47">
        <f>K6+K10+K12+K15+K20</f>
        <v>1672</v>
      </c>
      <c r="L21" s="47">
        <f>L6+L10+L12+L15+L20</f>
        <v>646</v>
      </c>
      <c r="M21" s="47">
        <f>M6+M10+M12+M15+M20</f>
        <v>1026</v>
      </c>
      <c r="N21" s="29"/>
      <c r="O21" s="29"/>
      <c r="P21" s="29"/>
      <c r="Q21" s="29"/>
      <c r="R21" s="29"/>
      <c r="S21" s="29"/>
      <c r="T21" s="29"/>
      <c r="U21" s="61"/>
      <c r="V21" s="61"/>
      <c r="W21" s="61"/>
    </row>
    <row r="22" s="1" customFormat="1" ht="25" customHeight="1" spans="1:20">
      <c r="A22" s="30" t="s">
        <v>123</v>
      </c>
      <c r="B22" s="30"/>
      <c r="C22" s="30"/>
      <c r="D22" s="30"/>
      <c r="E22" s="30"/>
      <c r="F22" s="30"/>
      <c r="G22" s="30"/>
      <c r="H22" s="31"/>
      <c r="I22" s="31"/>
      <c r="J22" s="31"/>
      <c r="K22" s="31"/>
      <c r="L22" s="31"/>
      <c r="M22" s="30" t="s">
        <v>124</v>
      </c>
      <c r="N22" s="30"/>
      <c r="O22" s="30"/>
      <c r="P22" s="30"/>
      <c r="Q22" s="30"/>
      <c r="R22" s="30"/>
      <c r="S22" s="30"/>
      <c r="T22" s="30"/>
    </row>
  </sheetData>
  <mergeCells count="28">
    <mergeCell ref="A1:W1"/>
    <mergeCell ref="A2:G2"/>
    <mergeCell ref="M2:U2"/>
    <mergeCell ref="L3:P3"/>
    <mergeCell ref="T3:U3"/>
    <mergeCell ref="V3:W3"/>
    <mergeCell ref="A6:G6"/>
    <mergeCell ref="A10:G10"/>
    <mergeCell ref="A12:G12"/>
    <mergeCell ref="A15:G15"/>
    <mergeCell ref="A20:G20"/>
    <mergeCell ref="A21:G21"/>
    <mergeCell ref="A22:G22"/>
    <mergeCell ref="M22:S2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</mergeCells>
  <pageMargins left="0.590277777777778" right="0.472222222222222" top="0.590277777777778" bottom="0.590277777777778" header="0.298611111111111" footer="0.298611111111111"/>
  <pageSetup paperSize="9" scale="5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2023-04-17T10:58:00Z</dcterms:created>
  <dcterms:modified xsi:type="dcterms:W3CDTF">2025-07-29T04:45:11Z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D5C62CA50799412D9CA835107B7A0D98_12</vt:lpwstr>
  </property>
</Properties>
</file>